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if\Documents\Vet tr\"/>
    </mc:Choice>
  </mc:AlternateContent>
  <bookViews>
    <workbookView xWindow="-120" yWindow="-120" windowWidth="20730" windowHeight="11160"/>
  </bookViews>
  <sheets>
    <sheet name="Blad1" sheetId="1" r:id="rId1"/>
  </sheets>
  <definedNames>
    <definedName name="_xlnm.Print_Area" localSheetId="0">Blad1!$A$1:$Q$19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N10" i="1" s="1"/>
  <c r="O10" i="1" s="1"/>
  <c r="P10" i="1" s="1"/>
  <c r="M2" i="1" l="1"/>
  <c r="N2" i="1" s="1"/>
  <c r="O2" i="1" s="1"/>
  <c r="P2" i="1" l="1"/>
  <c r="M6" i="1"/>
  <c r="N6" i="1" s="1"/>
  <c r="O6" i="1" s="1"/>
  <c r="G17" i="1"/>
  <c r="M7" i="1"/>
  <c r="N7" i="1" s="1"/>
  <c r="O7" i="1" s="1"/>
  <c r="P7" i="1" s="1"/>
  <c r="G16" i="1"/>
  <c r="G15" i="1"/>
  <c r="M8" i="1"/>
  <c r="N8" i="1" s="1"/>
  <c r="O8" i="1" s="1"/>
  <c r="P8" i="1" s="1"/>
  <c r="M5" i="1"/>
  <c r="N5" i="1" s="1"/>
  <c r="O5" i="1" s="1"/>
  <c r="P5" i="1" s="1"/>
  <c r="M9" i="1"/>
  <c r="N9" i="1" s="1"/>
  <c r="O9" i="1" s="1"/>
  <c r="P9" i="1" s="1"/>
  <c r="M3" i="1"/>
  <c r="N3" i="1" s="1"/>
  <c r="O3" i="1" s="1"/>
  <c r="P3" i="1" s="1"/>
  <c r="M4" i="1"/>
  <c r="N4" i="1" s="1"/>
  <c r="O4" i="1" s="1"/>
  <c r="P4" i="1" s="1"/>
  <c r="P6" i="1" l="1"/>
</calcChain>
</file>

<file path=xl/sharedStrings.xml><?xml version="1.0" encoding="utf-8"?>
<sst xmlns="http://schemas.openxmlformats.org/spreadsheetml/2006/main" count="36" uniqueCount="27">
  <si>
    <t>Namn</t>
  </si>
  <si>
    <t>Ålder</t>
  </si>
  <si>
    <t>Hcp</t>
  </si>
  <si>
    <t>Summa poäng</t>
  </si>
  <si>
    <t>Missade poäng</t>
  </si>
  <si>
    <t>Hcp poäng</t>
  </si>
  <si>
    <t>Summa totalt</t>
  </si>
  <si>
    <t>Placering</t>
  </si>
  <si>
    <t>Sammanlagt(ej hcp)= Junipokalen (p)+ Fältstatyetten (tr x 5)+ Veteranpokalen (p)</t>
  </si>
  <si>
    <t xml:space="preserve"> </t>
  </si>
  <si>
    <t>Georg Niklasson</t>
  </si>
  <si>
    <t>Mats Granqvist</t>
  </si>
  <si>
    <t>=</t>
  </si>
  <si>
    <t>p</t>
  </si>
  <si>
    <t>Tore Olofsson</t>
  </si>
  <si>
    <t>Bertil Olofsson</t>
  </si>
  <si>
    <t>Lars Welin</t>
  </si>
  <si>
    <t>Peter Djurman</t>
  </si>
  <si>
    <t>II</t>
  </si>
  <si>
    <t>III</t>
  </si>
  <si>
    <t xml:space="preserve">      </t>
  </si>
  <si>
    <t>Erling Söderlund</t>
  </si>
  <si>
    <t>I,vpr,hpr</t>
  </si>
  <si>
    <t>hpr</t>
  </si>
  <si>
    <t>Vpr,</t>
  </si>
  <si>
    <t>Lars-Olof Larsson</t>
  </si>
  <si>
    <t>Sylve Lövgren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</si>
</sst>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9" fontId="2" fillId="0" borderId="1" xfId="0" applyNumberFormat="1" applyFont="1" applyBorder="1"/>
    <xf numFmtId="164" fontId="2" fillId="0" borderId="1" xfId="0" applyNumberFormat="1" applyFont="1" applyBorder="1"/>
    <xf numFmtId="0" fontId="2" fillId="0" borderId="0" xfId="0" applyFont="1"/>
    <xf numFmtId="9" fontId="2" fillId="0" borderId="0" xfId="0" applyNumberFormat="1" applyFont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9" fontId="2" fillId="0" borderId="5" xfId="0" applyNumberFormat="1" applyFont="1" applyBorder="1"/>
    <xf numFmtId="0" fontId="2" fillId="0" borderId="6" xfId="0" applyFont="1" applyBorder="1"/>
    <xf numFmtId="9" fontId="2" fillId="0" borderId="7" xfId="0" applyNumberFormat="1" applyFont="1" applyBorder="1"/>
    <xf numFmtId="0" fontId="2" fillId="0" borderId="8" xfId="0" applyFont="1" applyBorder="1"/>
    <xf numFmtId="9" fontId="2" fillId="0" borderId="9" xfId="0" applyNumberFormat="1" applyFont="1" applyBorder="1"/>
    <xf numFmtId="0" fontId="0" fillId="0" borderId="9" xfId="0" applyBorder="1"/>
    <xf numFmtId="0" fontId="2" fillId="0" borderId="9" xfId="0" applyFont="1" applyBorder="1"/>
    <xf numFmtId="9" fontId="2" fillId="0" borderId="10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0" fillId="0" borderId="3" xfId="0" applyBorder="1" applyAlignment="1">
      <alignment horizontal="center"/>
    </xf>
    <xf numFmtId="9" fontId="2" fillId="0" borderId="4" xfId="0" applyNumberFormat="1" applyFont="1" applyBorder="1"/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9" fontId="2" fillId="0" borderId="0" xfId="0" applyNumberFormat="1" applyFont="1" applyBorder="1"/>
    <xf numFmtId="0" fontId="0" fillId="0" borderId="8" xfId="0" applyBorder="1" applyAlignment="1">
      <alignment horizontal="center"/>
    </xf>
    <xf numFmtId="0" fontId="0" fillId="0" borderId="10" xfId="0" applyBorder="1"/>
    <xf numFmtId="9" fontId="2" fillId="0" borderId="0" xfId="0" applyNumberFormat="1" applyFont="1" applyFill="1" applyBorder="1"/>
    <xf numFmtId="0" fontId="5" fillId="0" borderId="3" xfId="0" applyFont="1" applyBorder="1"/>
    <xf numFmtId="0" fontId="3" fillId="0" borderId="4" xfId="0" applyFont="1" applyBorder="1"/>
    <xf numFmtId="0" fontId="6" fillId="0" borderId="5" xfId="0" applyFont="1" applyBorder="1"/>
    <xf numFmtId="0" fontId="5" fillId="0" borderId="6" xfId="0" applyFont="1" applyBorder="1"/>
    <xf numFmtId="0" fontId="0" fillId="0" borderId="7" xfId="0" applyBorder="1"/>
    <xf numFmtId="0" fontId="2" fillId="0" borderId="14" xfId="0" applyFont="1" applyFill="1" applyBorder="1"/>
    <xf numFmtId="0" fontId="2" fillId="0" borderId="15" xfId="0" applyFont="1" applyFill="1" applyBorder="1"/>
    <xf numFmtId="0" fontId="4" fillId="0" borderId="15" xfId="0" applyFont="1" applyFill="1" applyBorder="1"/>
    <xf numFmtId="0" fontId="2" fillId="0" borderId="17" xfId="0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1" fontId="2" fillId="0" borderId="4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0" fontId="2" fillId="0" borderId="9" xfId="0" applyFont="1" applyFill="1" applyBorder="1"/>
    <xf numFmtId="1" fontId="2" fillId="0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view="pageLayout" zoomScaleNormal="100" workbookViewId="0">
      <selection activeCell="C15" sqref="C15:E17"/>
    </sheetView>
  </sheetViews>
  <sheetFormatPr defaultRowHeight="15" x14ac:dyDescent="0.25"/>
  <cols>
    <col min="1" max="1" width="6" customWidth="1"/>
    <col min="2" max="2" width="24.7109375" customWidth="1"/>
    <col min="3" max="3" width="6.28515625" customWidth="1"/>
    <col min="4" max="4" width="6.140625" customWidth="1"/>
    <col min="5" max="5" width="5.85546875" customWidth="1"/>
    <col min="6" max="6" width="4.85546875" customWidth="1"/>
    <col min="7" max="7" width="5.7109375" customWidth="1"/>
    <col min="8" max="12" width="4.85546875" customWidth="1"/>
    <col min="14" max="14" width="8.7109375" customWidth="1"/>
    <col min="15" max="15" width="7.140625" customWidth="1"/>
    <col min="17" max="17" width="13.28515625" customWidth="1"/>
  </cols>
  <sheetData>
    <row r="1" spans="1:17" ht="32.25" thickBot="1" x14ac:dyDescent="0.3">
      <c r="A1" t="s">
        <v>9</v>
      </c>
      <c r="B1" s="24" t="s">
        <v>0</v>
      </c>
      <c r="C1" s="23" t="s">
        <v>1</v>
      </c>
      <c r="D1" s="2" t="s">
        <v>2</v>
      </c>
      <c r="E1" s="3">
        <v>1</v>
      </c>
      <c r="F1" s="3">
        <v>2</v>
      </c>
      <c r="G1" s="3">
        <v>3</v>
      </c>
      <c r="H1" s="3">
        <v>4</v>
      </c>
      <c r="I1" s="3">
        <v>5</v>
      </c>
      <c r="J1" s="3">
        <v>6</v>
      </c>
      <c r="K1" s="3">
        <v>7</v>
      </c>
      <c r="L1" s="3">
        <v>8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</row>
    <row r="2" spans="1:17" ht="18.75" x14ac:dyDescent="0.3">
      <c r="A2" s="21">
        <v>1</v>
      </c>
      <c r="B2" s="44" t="s">
        <v>25</v>
      </c>
      <c r="C2" s="22">
        <v>62</v>
      </c>
      <c r="D2" s="5">
        <v>0.2</v>
      </c>
      <c r="E2" s="45">
        <v>7</v>
      </c>
      <c r="F2" s="45">
        <v>9</v>
      </c>
      <c r="G2" s="45">
        <v>10</v>
      </c>
      <c r="H2" s="45">
        <v>10</v>
      </c>
      <c r="I2" s="45">
        <v>8</v>
      </c>
      <c r="J2" s="45">
        <v>9</v>
      </c>
      <c r="K2" s="45">
        <v>8</v>
      </c>
      <c r="L2" s="45">
        <v>8</v>
      </c>
      <c r="M2" s="1">
        <f t="shared" ref="M2:M10" si="0">SUM(E2:L2)</f>
        <v>69</v>
      </c>
      <c r="N2" s="1">
        <f t="shared" ref="N2:N10" si="1">80-M2</f>
        <v>11</v>
      </c>
      <c r="O2" s="1">
        <f t="shared" ref="O2:O10" si="2">D2*N2</f>
        <v>2.2000000000000002</v>
      </c>
      <c r="P2" s="6">
        <f t="shared" ref="P2:P10" si="3">M2+O2</f>
        <v>71.2</v>
      </c>
      <c r="Q2" s="20" t="s">
        <v>22</v>
      </c>
    </row>
    <row r="3" spans="1:17" ht="18.75" x14ac:dyDescent="0.3">
      <c r="A3" s="21">
        <v>2</v>
      </c>
      <c r="B3" s="39" t="s">
        <v>11</v>
      </c>
      <c r="C3" s="22">
        <v>67</v>
      </c>
      <c r="D3" s="5">
        <v>0.3</v>
      </c>
      <c r="E3" s="45">
        <v>10</v>
      </c>
      <c r="F3" s="45">
        <v>8</v>
      </c>
      <c r="G3" s="45">
        <v>8</v>
      </c>
      <c r="H3" s="45">
        <v>9</v>
      </c>
      <c r="I3" s="45">
        <v>5</v>
      </c>
      <c r="J3" s="45">
        <v>9</v>
      </c>
      <c r="K3" s="45">
        <v>9</v>
      </c>
      <c r="L3" s="45">
        <v>9</v>
      </c>
      <c r="M3" s="1">
        <f t="shared" si="0"/>
        <v>67</v>
      </c>
      <c r="N3" s="1">
        <f t="shared" si="1"/>
        <v>13</v>
      </c>
      <c r="O3" s="1">
        <f t="shared" si="2"/>
        <v>3.9</v>
      </c>
      <c r="P3" s="6">
        <f t="shared" si="3"/>
        <v>70.900000000000006</v>
      </c>
      <c r="Q3" s="20" t="s">
        <v>18</v>
      </c>
    </row>
    <row r="4" spans="1:17" ht="18.75" x14ac:dyDescent="0.3">
      <c r="A4" s="21">
        <v>3</v>
      </c>
      <c r="B4" s="41" t="s">
        <v>16</v>
      </c>
      <c r="C4" s="22">
        <v>71</v>
      </c>
      <c r="D4" s="5">
        <v>0.4</v>
      </c>
      <c r="E4" s="45">
        <v>9</v>
      </c>
      <c r="F4" s="45">
        <v>7</v>
      </c>
      <c r="G4" s="45">
        <v>10</v>
      </c>
      <c r="H4" s="45">
        <v>9</v>
      </c>
      <c r="I4" s="45">
        <v>7</v>
      </c>
      <c r="J4" s="45">
        <v>10</v>
      </c>
      <c r="K4" s="45">
        <v>6</v>
      </c>
      <c r="L4" s="45">
        <v>4</v>
      </c>
      <c r="M4" s="1">
        <f t="shared" si="0"/>
        <v>62</v>
      </c>
      <c r="N4" s="1">
        <f t="shared" si="1"/>
        <v>18</v>
      </c>
      <c r="O4" s="1">
        <f t="shared" si="2"/>
        <v>7.2</v>
      </c>
      <c r="P4" s="6">
        <f t="shared" si="3"/>
        <v>69.2</v>
      </c>
      <c r="Q4" s="20" t="s">
        <v>19</v>
      </c>
    </row>
    <row r="5" spans="1:17" ht="18.75" x14ac:dyDescent="0.3">
      <c r="A5" s="21">
        <v>4</v>
      </c>
      <c r="B5" s="40" t="s">
        <v>10</v>
      </c>
      <c r="C5" s="22">
        <v>69</v>
      </c>
      <c r="D5" s="5">
        <v>0.3</v>
      </c>
      <c r="E5" s="45">
        <v>9</v>
      </c>
      <c r="F5" s="45">
        <v>10</v>
      </c>
      <c r="G5" s="45">
        <v>5</v>
      </c>
      <c r="H5" s="45">
        <v>5</v>
      </c>
      <c r="I5" s="45">
        <v>9</v>
      </c>
      <c r="J5" s="45">
        <v>8</v>
      </c>
      <c r="K5" s="45">
        <v>9</v>
      </c>
      <c r="L5" s="45">
        <v>8</v>
      </c>
      <c r="M5" s="1">
        <f t="shared" si="0"/>
        <v>63</v>
      </c>
      <c r="N5" s="1">
        <f t="shared" si="1"/>
        <v>17</v>
      </c>
      <c r="O5" s="1">
        <f t="shared" si="2"/>
        <v>5.0999999999999996</v>
      </c>
      <c r="P5" s="6">
        <f t="shared" si="3"/>
        <v>68.099999999999994</v>
      </c>
      <c r="Q5" s="20">
        <v>4</v>
      </c>
    </row>
    <row r="6" spans="1:17" ht="18.75" x14ac:dyDescent="0.3">
      <c r="A6" s="21">
        <v>5</v>
      </c>
      <c r="B6" s="41" t="s">
        <v>17</v>
      </c>
      <c r="C6" s="22">
        <v>68</v>
      </c>
      <c r="D6" s="5">
        <v>0.3</v>
      </c>
      <c r="E6" s="45">
        <v>6</v>
      </c>
      <c r="F6" s="45">
        <v>6</v>
      </c>
      <c r="G6" s="45">
        <v>10</v>
      </c>
      <c r="H6" s="45">
        <v>6</v>
      </c>
      <c r="I6" s="45">
        <v>5</v>
      </c>
      <c r="J6" s="45">
        <v>8</v>
      </c>
      <c r="K6" s="45">
        <v>6</v>
      </c>
      <c r="L6" s="45">
        <v>7</v>
      </c>
      <c r="M6" s="1">
        <f t="shared" si="0"/>
        <v>54</v>
      </c>
      <c r="N6" s="1">
        <f t="shared" si="1"/>
        <v>26</v>
      </c>
      <c r="O6" s="1">
        <f t="shared" si="2"/>
        <v>7.8</v>
      </c>
      <c r="P6" s="6">
        <f t="shared" si="3"/>
        <v>61.8</v>
      </c>
      <c r="Q6" s="20">
        <v>5</v>
      </c>
    </row>
    <row r="7" spans="1:17" ht="18.75" x14ac:dyDescent="0.3">
      <c r="A7" s="21">
        <v>6</v>
      </c>
      <c r="B7" s="40" t="s">
        <v>14</v>
      </c>
      <c r="C7" s="22">
        <v>65</v>
      </c>
      <c r="D7" s="5">
        <v>0.2</v>
      </c>
      <c r="E7" s="45">
        <v>8</v>
      </c>
      <c r="F7" s="45">
        <v>0</v>
      </c>
      <c r="G7" s="45">
        <v>9</v>
      </c>
      <c r="H7" s="45">
        <v>4</v>
      </c>
      <c r="I7" s="45">
        <v>9</v>
      </c>
      <c r="J7" s="45">
        <v>10</v>
      </c>
      <c r="K7" s="45">
        <v>8</v>
      </c>
      <c r="L7" s="45">
        <v>7</v>
      </c>
      <c r="M7" s="1">
        <f t="shared" si="0"/>
        <v>55</v>
      </c>
      <c r="N7" s="1">
        <f t="shared" si="1"/>
        <v>25</v>
      </c>
      <c r="O7" s="1">
        <f t="shared" si="2"/>
        <v>5</v>
      </c>
      <c r="P7" s="6">
        <f t="shared" si="3"/>
        <v>60</v>
      </c>
      <c r="Q7" s="20">
        <v>6</v>
      </c>
    </row>
    <row r="8" spans="1:17" ht="18.75" x14ac:dyDescent="0.3">
      <c r="A8" s="21">
        <v>7</v>
      </c>
      <c r="B8" s="40" t="s">
        <v>15</v>
      </c>
      <c r="C8" s="22">
        <v>73</v>
      </c>
      <c r="D8" s="5">
        <v>0.4</v>
      </c>
      <c r="E8" s="45">
        <v>6</v>
      </c>
      <c r="F8" s="45">
        <v>8</v>
      </c>
      <c r="G8" s="45">
        <v>6</v>
      </c>
      <c r="H8" s="45">
        <v>0</v>
      </c>
      <c r="I8" s="45">
        <v>0</v>
      </c>
      <c r="J8" s="45">
        <v>4</v>
      </c>
      <c r="K8" s="45">
        <v>7</v>
      </c>
      <c r="L8" s="45">
        <v>6</v>
      </c>
      <c r="M8" s="1">
        <f t="shared" si="0"/>
        <v>37</v>
      </c>
      <c r="N8" s="1">
        <f t="shared" si="1"/>
        <v>43</v>
      </c>
      <c r="O8" s="1">
        <f t="shared" si="2"/>
        <v>17.2</v>
      </c>
      <c r="P8" s="6">
        <f t="shared" si="3"/>
        <v>54.2</v>
      </c>
      <c r="Q8" s="20">
        <v>7</v>
      </c>
    </row>
    <row r="9" spans="1:17" ht="18.75" x14ac:dyDescent="0.3">
      <c r="A9" s="21">
        <v>8</v>
      </c>
      <c r="B9" s="42" t="s">
        <v>26</v>
      </c>
      <c r="C9" s="22">
        <v>66</v>
      </c>
      <c r="D9" s="5">
        <v>0.3</v>
      </c>
      <c r="E9" s="45">
        <v>9</v>
      </c>
      <c r="F9" s="45">
        <v>0</v>
      </c>
      <c r="G9" s="45">
        <v>0</v>
      </c>
      <c r="H9" s="45">
        <v>5</v>
      </c>
      <c r="I9" s="45">
        <v>8</v>
      </c>
      <c r="J9" s="45">
        <v>6</v>
      </c>
      <c r="K9" s="45">
        <v>6</v>
      </c>
      <c r="L9" s="45">
        <v>7</v>
      </c>
      <c r="M9" s="1">
        <f t="shared" si="0"/>
        <v>41</v>
      </c>
      <c r="N9" s="1">
        <f t="shared" si="1"/>
        <v>39</v>
      </c>
      <c r="O9" s="1">
        <f t="shared" si="2"/>
        <v>11.7</v>
      </c>
      <c r="P9" s="6">
        <f t="shared" si="3"/>
        <v>52.7</v>
      </c>
      <c r="Q9" s="20">
        <v>8</v>
      </c>
    </row>
    <row r="10" spans="1:17" ht="19.5" thickBot="1" x14ac:dyDescent="0.35">
      <c r="A10" s="21">
        <v>9</v>
      </c>
      <c r="B10" s="43" t="s">
        <v>21</v>
      </c>
      <c r="C10" s="22">
        <v>71</v>
      </c>
      <c r="D10" s="5">
        <v>0.3</v>
      </c>
      <c r="E10" s="45">
        <v>8</v>
      </c>
      <c r="F10" s="45">
        <v>0</v>
      </c>
      <c r="G10" s="45">
        <v>0</v>
      </c>
      <c r="H10" s="45">
        <v>5</v>
      </c>
      <c r="I10" s="45">
        <v>9</v>
      </c>
      <c r="J10" s="45">
        <v>10</v>
      </c>
      <c r="K10" s="45">
        <v>0</v>
      </c>
      <c r="L10" s="45">
        <v>3</v>
      </c>
      <c r="M10" s="1">
        <f t="shared" si="0"/>
        <v>35</v>
      </c>
      <c r="N10" s="1">
        <f t="shared" si="1"/>
        <v>45</v>
      </c>
      <c r="O10" s="1">
        <f t="shared" si="2"/>
        <v>13.5</v>
      </c>
      <c r="P10" s="6">
        <f t="shared" si="3"/>
        <v>48.5</v>
      </c>
      <c r="Q10" s="20">
        <v>9</v>
      </c>
    </row>
    <row r="12" spans="1:17" ht="18.75" x14ac:dyDescent="0.3">
      <c r="K12" s="7"/>
      <c r="L12" s="8"/>
    </row>
    <row r="13" spans="1:17" ht="19.5" thickBot="1" x14ac:dyDescent="0.35">
      <c r="B13" s="7" t="s">
        <v>8</v>
      </c>
      <c r="K13" s="7"/>
      <c r="L13" s="8"/>
    </row>
    <row r="14" spans="1:17" ht="19.5" thickBot="1" x14ac:dyDescent="0.35">
      <c r="J14" t="s">
        <v>9</v>
      </c>
      <c r="K14" s="7"/>
      <c r="L14" s="8"/>
      <c r="M14" s="9" t="s">
        <v>1</v>
      </c>
      <c r="N14" s="10" t="s">
        <v>2</v>
      </c>
      <c r="O14" s="10"/>
      <c r="P14" s="11">
        <v>76</v>
      </c>
      <c r="Q14" s="12">
        <v>0.5</v>
      </c>
    </row>
    <row r="15" spans="1:17" ht="18.75" x14ac:dyDescent="0.3">
      <c r="A15" s="25">
        <v>1</v>
      </c>
      <c r="B15" s="34" t="s">
        <v>25</v>
      </c>
      <c r="C15" s="46">
        <v>99</v>
      </c>
      <c r="D15" s="47">
        <v>90</v>
      </c>
      <c r="E15" s="46">
        <v>69</v>
      </c>
      <c r="F15" s="10" t="s">
        <v>12</v>
      </c>
      <c r="G15" s="11">
        <f>SUM(C15:E15)</f>
        <v>258</v>
      </c>
      <c r="H15" s="26" t="s">
        <v>13</v>
      </c>
      <c r="I15" s="35" t="s">
        <v>24</v>
      </c>
      <c r="J15" s="36" t="s">
        <v>23</v>
      </c>
      <c r="M15" s="13">
        <v>61</v>
      </c>
      <c r="N15" s="8">
        <v>0.2</v>
      </c>
      <c r="P15" s="7">
        <v>81</v>
      </c>
      <c r="Q15" s="14">
        <v>0.6</v>
      </c>
    </row>
    <row r="16" spans="1:17" ht="18.75" x14ac:dyDescent="0.3">
      <c r="A16" s="27">
        <v>2</v>
      </c>
      <c r="B16" s="37" t="s">
        <v>11</v>
      </c>
      <c r="C16" s="48">
        <v>94</v>
      </c>
      <c r="D16" s="49">
        <v>90</v>
      </c>
      <c r="E16" s="48">
        <v>67</v>
      </c>
      <c r="F16" s="28" t="s">
        <v>12</v>
      </c>
      <c r="G16" s="29">
        <f>SUM(C16:E16)</f>
        <v>251</v>
      </c>
      <c r="H16" s="30" t="s">
        <v>13</v>
      </c>
      <c r="I16" s="29"/>
      <c r="J16" s="38"/>
      <c r="M16" s="13">
        <v>66</v>
      </c>
      <c r="N16" s="8">
        <v>0.3</v>
      </c>
      <c r="P16" s="7">
        <v>86</v>
      </c>
      <c r="Q16" s="14">
        <v>0.7</v>
      </c>
    </row>
    <row r="17" spans="1:17" ht="19.5" thickBot="1" x14ac:dyDescent="0.35">
      <c r="A17" s="31">
        <v>3</v>
      </c>
      <c r="B17" s="15" t="s">
        <v>14</v>
      </c>
      <c r="C17" s="50">
        <v>87</v>
      </c>
      <c r="D17" s="51">
        <v>90</v>
      </c>
      <c r="E17" s="50">
        <v>55</v>
      </c>
      <c r="F17" s="17"/>
      <c r="G17" s="18">
        <f>SUM(C17:E17)</f>
        <v>232</v>
      </c>
      <c r="H17" s="16" t="s">
        <v>13</v>
      </c>
      <c r="I17" s="17"/>
      <c r="J17" s="32"/>
      <c r="M17" s="15">
        <v>71</v>
      </c>
      <c r="N17" s="16">
        <v>0.4</v>
      </c>
      <c r="O17" s="17"/>
      <c r="P17" s="18">
        <v>91</v>
      </c>
      <c r="Q17" s="19">
        <v>0.8</v>
      </c>
    </row>
    <row r="20" spans="1:17" ht="18.75" x14ac:dyDescent="0.3">
      <c r="H20" s="33" t="s">
        <v>20</v>
      </c>
    </row>
  </sheetData>
  <sortState ref="B2:P10">
    <sortCondition descending="1" ref="P2:P10"/>
  </sortState>
  <phoneticPr fontId="0" type="noConversion"/>
  <pageMargins left="0.23622047244094491" right="0.23622047244094491" top="0.98958333333333337" bottom="0.74803149606299213" header="0.31496062992125984" footer="0.31496062992125984"/>
  <pageSetup paperSize="9" orientation="landscape" horizontalDpi="4294967293" r:id="rId1"/>
  <headerFooter>
    <oddHeader xml:space="preserve">&amp;L&amp;12Gotlands
Skytteveteraners förening&amp;C&amp;16Veteranpokalen 2026 
&amp;12Stående 240m på Gamla svartaTavlan&amp;R
Datum 2026-09-06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</dc:creator>
  <cp:lastModifiedBy>Leif</cp:lastModifiedBy>
  <cp:lastPrinted>2026-09-06T14:46:29Z</cp:lastPrinted>
  <dcterms:created xsi:type="dcterms:W3CDTF">2014-09-21T14:09:37Z</dcterms:created>
  <dcterms:modified xsi:type="dcterms:W3CDTF">2026-09-06T14:58:24Z</dcterms:modified>
</cp:coreProperties>
</file>